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gusto.feliz\OneDrive - INABIMA\Escritorio\1er semestre 2024\"/>
    </mc:Choice>
  </mc:AlternateContent>
  <xr:revisionPtr revIDLastSave="0" documentId="8_{59ADFBFD-4D6F-4972-B489-AB3F80DAECC2}" xr6:coauthVersionLast="47" xr6:coauthVersionMax="47" xr10:uidLastSave="{00000000-0000-0000-0000-000000000000}"/>
  <bookViews>
    <workbookView xWindow="-120" yWindow="-120" windowWidth="29040" windowHeight="15840" xr2:uid="{5C93F012-AB5D-4725-AD88-968AD18ADFD5}"/>
  </bookViews>
  <sheets>
    <sheet name="3. Transporte" sheetId="1" r:id="rId1"/>
    <sheet name="Hoja1 (2)" sheetId="4" r:id="rId2"/>
  </sheets>
  <externalReferences>
    <externalReference r:id="rId3"/>
    <externalReference r:id="rId4"/>
  </externalReferences>
  <definedNames>
    <definedName name="_xlnm.Print_Area" localSheetId="0">'3. Transporte'!$A$1:$I$19</definedName>
    <definedName name="TítuloDeColumna1">[1]!ListaDeInventario[[#Headers],[Columna1]]</definedName>
    <definedName name="valResaltado">IFERROR(IF('[1]Lista de inventario'!$H$1="sí", TRUE, FALSE),FALSE)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4" l="1"/>
  <c r="H16" i="4"/>
  <c r="H15" i="4"/>
  <c r="H14" i="4"/>
  <c r="H17" i="4" s="1"/>
  <c r="H17" i="1"/>
  <c r="H16" i="1"/>
  <c r="H15" i="1"/>
  <c r="H14" i="1"/>
  <c r="H13" i="1"/>
  <c r="H12" i="1"/>
  <c r="H11" i="1"/>
  <c r="H10" i="1"/>
  <c r="H9" i="1"/>
  <c r="H8" i="1"/>
  <c r="H7" i="1"/>
  <c r="H18" i="1" l="1"/>
  <c r="I18" i="1"/>
</calcChain>
</file>

<file path=xl/sharedStrings.xml><?xml version="1.0" encoding="utf-8"?>
<sst xmlns="http://schemas.openxmlformats.org/spreadsheetml/2006/main" count="94" uniqueCount="53">
  <si>
    <t>RELACION DE EQUIPOS DE TRANSPORTE</t>
  </si>
  <si>
    <t>Codigo de Bienes Nacionales</t>
  </si>
  <si>
    <t>Descripcion</t>
  </si>
  <si>
    <t>Modelo</t>
  </si>
  <si>
    <t>Fabricante</t>
  </si>
  <si>
    <t>Año de Fabricacion</t>
  </si>
  <si>
    <t>Fecha Adquisición</t>
  </si>
  <si>
    <t>Costo</t>
  </si>
  <si>
    <t>Depreciación Acumulada</t>
  </si>
  <si>
    <t>Valor en Libros</t>
  </si>
  <si>
    <t>JEEP</t>
  </si>
  <si>
    <t>K97WGRMFL</t>
  </si>
  <si>
    <t>MITSUBISHI</t>
  </si>
  <si>
    <t>CAMIONETA</t>
  </si>
  <si>
    <t>K74TCENDFL6</t>
  </si>
  <si>
    <t>AUTOMOVIL</t>
  </si>
  <si>
    <t>ZRE142L-AEPNK</t>
  </si>
  <si>
    <t>TOYOTA</t>
  </si>
  <si>
    <t>MOTOCICLETA</t>
  </si>
  <si>
    <t>GD110HU</t>
  </si>
  <si>
    <t>SUZUKI</t>
  </si>
  <si>
    <t>N/A</t>
  </si>
  <si>
    <t>Explorer XLT 4x2</t>
  </si>
  <si>
    <t>FORD</t>
  </si>
  <si>
    <t>MINIBUS</t>
  </si>
  <si>
    <t>County</t>
  </si>
  <si>
    <t>HYUNDAI</t>
  </si>
  <si>
    <t>AUTOBUS</t>
  </si>
  <si>
    <t>Universe</t>
  </si>
  <si>
    <t>Frontier NP300</t>
  </si>
  <si>
    <t>NISSAN</t>
  </si>
  <si>
    <t>BT-50 4X4</t>
  </si>
  <si>
    <t>MAZDA</t>
  </si>
  <si>
    <t>CONDICION</t>
  </si>
  <si>
    <t>UBICACION</t>
  </si>
  <si>
    <t>CHASIS</t>
  </si>
  <si>
    <t>ALMACEN HAINA</t>
  </si>
  <si>
    <t>DESCARGO</t>
  </si>
  <si>
    <t>MMBJRK7406D026419</t>
  </si>
  <si>
    <t>LC6PCH2GXC0001526</t>
  </si>
  <si>
    <t>LC6PCH2G0C0001065</t>
  </si>
  <si>
    <t>AUGUSTO FELIZ</t>
  </si>
  <si>
    <t>ENCARGADO DE SUMINISTRO</t>
  </si>
  <si>
    <t>Ubicación</t>
  </si>
  <si>
    <t>Sede Principal</t>
  </si>
  <si>
    <t>p</t>
  </si>
  <si>
    <t>Elaborado por,</t>
  </si>
  <si>
    <t>Augusto Feliz</t>
  </si>
  <si>
    <t>Almacen Haina (P/Descargo)</t>
  </si>
  <si>
    <t>Almacen Haina (p/Descargo.)</t>
  </si>
  <si>
    <t xml:space="preserve">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</si>
  <si>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</si>
  <si>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RELACION DE EQUIPOS DE TRANSPORTE PRIMER SEMESTRE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</si>
</sst>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6"/>
      </patternFill>
    </fill>
    <fill>
      <patternFill patternType="solid">
        <fgColor rgb="FF000050"/>
        <bgColor indexed="64"/>
      </patternFill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2" borderId="1" applyNumberFormat="0" applyFont="0" applyAlignment="0" applyProtection="0"/>
    <xf numFmtId="0" fontId="4" fillId="3" borderId="0" applyNumberFormat="0" applyBorder="0" applyAlignment="0" applyProtection="0"/>
  </cellStyleXfs>
  <cellXfs count="35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2" fillId="4" borderId="1" xfId="2" applyFont="1" applyFill="1" applyAlignment="1">
      <alignment horizontal="center" vertical="center" wrapText="1"/>
    </xf>
    <xf numFmtId="43" fontId="2" fillId="4" borderId="1" xfId="2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1" xfId="2" applyFont="1" applyFill="1" applyAlignment="1">
      <alignment horizontal="center" vertical="center" wrapText="1"/>
    </xf>
    <xf numFmtId="0" fontId="0" fillId="0" borderId="1" xfId="2" applyFont="1" applyFill="1" applyAlignment="1">
      <alignment vertical="center" wrapText="1"/>
    </xf>
    <xf numFmtId="14" fontId="0" fillId="0" borderId="1" xfId="2" applyNumberFormat="1" applyFont="1" applyFill="1" applyAlignment="1">
      <alignment vertical="center" wrapText="1"/>
    </xf>
    <xf numFmtId="43" fontId="0" fillId="0" borderId="1" xfId="2" applyNumberFormat="1" applyFont="1" applyFill="1" applyAlignment="1">
      <alignment vertical="center" wrapText="1"/>
    </xf>
    <xf numFmtId="0" fontId="0" fillId="0" borderId="0" xfId="0" applyAlignment="1">
      <alignment vertical="center" wrapText="1"/>
    </xf>
    <xf numFmtId="43" fontId="0" fillId="0" borderId="0" xfId="0" applyNumberFormat="1" applyAlignment="1">
      <alignment vertical="center" wrapText="1"/>
    </xf>
    <xf numFmtId="43" fontId="7" fillId="0" borderId="1" xfId="2" applyNumberFormat="1" applyFont="1" applyFill="1" applyAlignment="1">
      <alignment vertical="center" wrapText="1"/>
    </xf>
    <xf numFmtId="43" fontId="0" fillId="0" borderId="0" xfId="1" applyFont="1" applyAlignment="1">
      <alignment vertical="center" wrapText="1"/>
    </xf>
    <xf numFmtId="0" fontId="8" fillId="3" borderId="1" xfId="3" applyFont="1" applyBorder="1" applyAlignment="1">
      <alignment horizontal="left" vertical="center" wrapText="1"/>
    </xf>
    <xf numFmtId="0" fontId="8" fillId="3" borderId="1" xfId="3" applyFont="1" applyBorder="1" applyAlignment="1">
      <alignment horizontal="center" vertical="center" wrapText="1"/>
    </xf>
    <xf numFmtId="14" fontId="8" fillId="3" borderId="1" xfId="3" applyNumberFormat="1" applyFont="1" applyBorder="1" applyAlignment="1">
      <alignment vertical="center"/>
    </xf>
    <xf numFmtId="43" fontId="8" fillId="3" borderId="1" xfId="3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43" fontId="0" fillId="0" borderId="0" xfId="1" applyFont="1"/>
    <xf numFmtId="0" fontId="0" fillId="0" borderId="1" xfId="2" applyFont="1" applyFill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1" xfId="2" applyNumberFormat="1" applyFont="1" applyFill="1" applyAlignment="1">
      <alignment vertical="center" wrapText="1"/>
    </xf>
    <xf numFmtId="0" fontId="8" fillId="3" borderId="4" xfId="3" applyFont="1" applyBorder="1" applyAlignment="1">
      <alignment horizontal="left" vertical="center" wrapText="1"/>
    </xf>
    <xf numFmtId="0" fontId="8" fillId="3" borderId="4" xfId="3" applyFont="1" applyBorder="1" applyAlignment="1">
      <alignment horizontal="center" vertical="center" wrapText="1"/>
    </xf>
    <xf numFmtId="14" fontId="8" fillId="3" borderId="4" xfId="3" applyNumberFormat="1" applyFont="1" applyBorder="1" applyAlignment="1">
      <alignment vertical="center"/>
    </xf>
    <xf numFmtId="43" fontId="8" fillId="3" borderId="4" xfId="3" applyNumberFormat="1" applyFont="1" applyBorder="1" applyAlignment="1">
      <alignment vertical="center"/>
    </xf>
    <xf numFmtId="0" fontId="3" fillId="5" borderId="4" xfId="2" applyNumberFormat="1" applyFont="1" applyFill="1" applyBorder="1" applyAlignment="1">
      <alignment vertical="center" wrapText="1"/>
    </xf>
    <xf numFmtId="0" fontId="3" fillId="0" borderId="0" xfId="0" applyFont="1" applyAlignment="1">
      <alignment horizontal="center"/>
    </xf>
    <xf numFmtId="0" fontId="0" fillId="0" borderId="2" xfId="2" applyFont="1" applyFill="1" applyBorder="1" applyAlignment="1">
      <alignment horizontal="center" vertical="center" wrapText="1"/>
    </xf>
    <xf numFmtId="0" fontId="0" fillId="0" borderId="3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2" applyFont="1" applyFill="1" applyBorder="1" applyAlignment="1">
      <alignment horizontal="center" vertical="center" wrapText="1"/>
    </xf>
  </cellXfs>
  <cellStyles count="4">
    <cellStyle name="Énfasis3" xfId="3" builtinId="37"/>
    <cellStyle name="Millares" xfId="1" builtinId="3"/>
    <cellStyle name="Normal" xfId="0" builtinId="0"/>
    <cellStyle name="Notas" xfId="2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1</xdr:row>
      <xdr:rowOff>7545</xdr:rowOff>
    </xdr:from>
    <xdr:to>
      <xdr:col>2</xdr:col>
      <xdr:colOff>28575</xdr:colOff>
      <xdr:row>4</xdr:row>
      <xdr:rowOff>66674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88A4246-AC0B-A6B1-6D43-663DC47D4A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98045"/>
          <a:ext cx="2171700" cy="6306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619126</xdr:colOff>
      <xdr:row>0</xdr:row>
      <xdr:rowOff>41645</xdr:rowOff>
    </xdr:from>
    <xdr:to>
      <xdr:col>6</xdr:col>
      <xdr:colOff>133351</xdr:colOff>
      <xdr:row>5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09C896B-C246-456B-99B3-32DA849EE3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4651" y="41645"/>
          <a:ext cx="3429000" cy="948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dinabima-my.sharepoint.com/Users/mirian.jaime/AppData/Roaming/Microsoft/Excel/1%20INVENTARIO%20ACTUAL%20PARA%20CONTABILIDAD%20UNIFICADO%20(version%201).xlsb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rdinabima-my.sharepoint.com/personal/mirian_jaime_inabima_gob_do/Documents/Documentos/TRANSPARENCIA/04%20Abril/DEPRECIACION%20EDIFICACIONES%20Y%20TERRENOS%20ABRIL%202023.xlsx" TargetMode="External"/><Relationship Id="rId1" Type="http://schemas.openxmlformats.org/officeDocument/2006/relationships/externalLinkPath" Target="https://rdinabima-my.sharepoint.com/personal/mirian_jaime_inabima_gob_do/Documents/Documentos/TRANSPARENCIA/04%20Abril/DEPRECIACION%20EDIFICACIONES%20Y%20TERRENOS%20ABRIL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 de inventario"/>
      <sheetName val="Lista de inventario (2)"/>
      <sheetName val="1 INVENTARIO ACTUAL PARA CONTAB"/>
    </sheetNames>
    <sheetDataSet>
      <sheetData sheetId="0"/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3. Transporte"/>
      <sheetName val="3.1 Depreciacion Transporte"/>
      <sheetName val="4. Locales y Terrenos"/>
      <sheetName val="4.1 Depreciacion Edificaciones"/>
      <sheetName val="5. Construcciones y Remodelac."/>
      <sheetName val="5.1 Depreciaicon Const.y Remod."/>
    </sheetNames>
    <sheetDataSet>
      <sheetData sheetId="0" refreshError="1"/>
      <sheetData sheetId="1" refreshError="1">
        <row r="27">
          <cell r="B27">
            <v>208762.47000000003</v>
          </cell>
          <cell r="C27">
            <v>278349.96000000008</v>
          </cell>
          <cell r="D27">
            <v>278349.96000000008</v>
          </cell>
          <cell r="E27">
            <v>278349.96000000008</v>
          </cell>
          <cell r="F27">
            <v>69587.650000000009</v>
          </cell>
        </row>
        <row r="47">
          <cell r="B47">
            <v>9548.6774999999998</v>
          </cell>
          <cell r="C47">
            <v>12731.57</v>
          </cell>
          <cell r="D47">
            <v>12731.57</v>
          </cell>
          <cell r="E47">
            <v>12731.57</v>
          </cell>
          <cell r="F47">
            <v>3182.8924999999999</v>
          </cell>
        </row>
        <row r="67">
          <cell r="B67">
            <v>9548.6774999999998</v>
          </cell>
          <cell r="C67">
            <v>12731.57</v>
          </cell>
          <cell r="D67">
            <v>12731.57</v>
          </cell>
          <cell r="E67">
            <v>12731.57</v>
          </cell>
          <cell r="F67">
            <v>3182.8924999999999</v>
          </cell>
        </row>
        <row r="87">
          <cell r="B87">
            <v>521762.8924999999</v>
          </cell>
          <cell r="C87">
            <v>521762.8924999999</v>
          </cell>
          <cell r="D87">
            <v>521762.8924999999</v>
          </cell>
          <cell r="E87">
            <v>521762.8924999999</v>
          </cell>
        </row>
        <row r="106">
          <cell r="B106">
            <v>790999.99999999988</v>
          </cell>
          <cell r="C106">
            <v>790999.99999999988</v>
          </cell>
          <cell r="D106">
            <v>790999.99999999988</v>
          </cell>
          <cell r="E106">
            <v>790999.99999999988</v>
          </cell>
        </row>
        <row r="126">
          <cell r="B126">
            <v>2881499.9975000005</v>
          </cell>
          <cell r="C126">
            <v>2881499.9975000005</v>
          </cell>
          <cell r="D126">
            <v>2881499.9975000005</v>
          </cell>
          <cell r="E126">
            <v>2881499.9975000005</v>
          </cell>
        </row>
        <row r="146">
          <cell r="B146">
            <v>90299.966249999998</v>
          </cell>
          <cell r="C146">
            <v>361199.86500000005</v>
          </cell>
          <cell r="D146">
            <v>361199.86500000005</v>
          </cell>
          <cell r="E146">
            <v>361199.86500000005</v>
          </cell>
          <cell r="F146">
            <v>270899.89874999999</v>
          </cell>
        </row>
        <row r="166">
          <cell r="B166">
            <v>142743.75</v>
          </cell>
          <cell r="C166">
            <v>570975</v>
          </cell>
          <cell r="D166">
            <v>570975</v>
          </cell>
          <cell r="E166">
            <v>570975</v>
          </cell>
          <cell r="F166">
            <v>428231.25</v>
          </cell>
        </row>
        <row r="185">
          <cell r="B185">
            <v>597276</v>
          </cell>
          <cell r="C185">
            <v>597276</v>
          </cell>
          <cell r="D185">
            <v>597276</v>
          </cell>
          <cell r="E185">
            <v>597276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382F9-897D-428D-B177-67AFD4EEB6C7}">
  <sheetPr>
    <tabColor rgb="FFC00000"/>
    <pageSetUpPr fitToPage="1"/>
  </sheetPr>
  <dimension ref="A3:M22"/>
  <sheetViews>
    <sheetView showGridLines="0" tabSelected="1" zoomScaleNormal="100" workbookViewId="0">
      <selection activeCell="J20" sqref="A1:J20"/>
    </sheetView>
  </sheetViews>
  <sheetFormatPr baseColWidth="10" defaultRowHeight="15" x14ac:dyDescent="0.25"/>
  <cols>
    <col min="1" max="1" width="20.42578125" customWidth="1"/>
    <col min="2" max="2" width="14" customWidth="1"/>
    <col min="3" max="3" width="16.28515625" customWidth="1"/>
    <col min="4" max="4" width="12.28515625" customWidth="1"/>
    <col min="5" max="5" width="17.7109375" style="2" customWidth="1"/>
    <col min="6" max="6" width="12.42578125" customWidth="1"/>
    <col min="7" max="7" width="23.7109375" style="20" customWidth="1"/>
    <col min="8" max="8" width="19.42578125" style="20" hidden="1" customWidth="1"/>
    <col min="9" max="9" width="23.7109375" style="20" customWidth="1"/>
    <col min="11" max="11" width="13.85546875" bestFit="1" customWidth="1"/>
    <col min="13" max="13" width="12.5703125" bestFit="1" customWidth="1"/>
  </cols>
  <sheetData>
    <row r="3" spans="1:13" x14ac:dyDescent="0.25">
      <c r="D3" s="1" t="s">
        <v>52</v>
      </c>
      <c r="E3" s="29"/>
      <c r="F3" s="20"/>
    </row>
    <row r="4" spans="1:13" x14ac:dyDescent="0.25">
      <c r="E4" s="29"/>
    </row>
    <row r="6" spans="1:13" s="5" customFormat="1" ht="30" x14ac:dyDescent="0.25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4" t="s">
        <v>7</v>
      </c>
      <c r="H6" s="4" t="s">
        <v>8</v>
      </c>
      <c r="I6" s="4" t="s">
        <v>43</v>
      </c>
    </row>
    <row r="7" spans="1:13" s="10" customFormat="1" x14ac:dyDescent="0.25">
      <c r="A7" s="6">
        <v>7858</v>
      </c>
      <c r="B7" s="7" t="s">
        <v>10</v>
      </c>
      <c r="C7" s="7" t="s">
        <v>11</v>
      </c>
      <c r="D7" s="7" t="s">
        <v>12</v>
      </c>
      <c r="E7" s="6">
        <v>2006</v>
      </c>
      <c r="F7" s="8"/>
      <c r="G7" s="9">
        <v>1079712</v>
      </c>
      <c r="H7" s="9">
        <f>+G7</f>
        <v>1079712</v>
      </c>
      <c r="I7" s="9" t="s">
        <v>44</v>
      </c>
    </row>
    <row r="8" spans="1:13" s="10" customFormat="1" ht="30" x14ac:dyDescent="0.25">
      <c r="A8" s="6">
        <v>7849</v>
      </c>
      <c r="B8" s="7" t="s">
        <v>13</v>
      </c>
      <c r="C8" s="7" t="s">
        <v>14</v>
      </c>
      <c r="D8" s="7" t="s">
        <v>12</v>
      </c>
      <c r="E8" s="6">
        <v>2006</v>
      </c>
      <c r="F8" s="8"/>
      <c r="G8" s="9">
        <v>841248</v>
      </c>
      <c r="H8" s="9">
        <f>+G8</f>
        <v>841248</v>
      </c>
      <c r="I8" s="9" t="s">
        <v>48</v>
      </c>
      <c r="K8" s="11"/>
    </row>
    <row r="9" spans="1:13" s="10" customFormat="1" x14ac:dyDescent="0.25">
      <c r="A9" s="6">
        <v>7853</v>
      </c>
      <c r="B9" s="7" t="s">
        <v>15</v>
      </c>
      <c r="C9" s="7" t="s">
        <v>16</v>
      </c>
      <c r="D9" s="7" t="s">
        <v>17</v>
      </c>
      <c r="E9" s="6">
        <v>2011</v>
      </c>
      <c r="F9" s="8">
        <v>40634</v>
      </c>
      <c r="G9" s="9">
        <v>1113400</v>
      </c>
      <c r="H9" s="9">
        <f>SUM('[2]3.1 Depreciacion Transporte'!B27:F27)</f>
        <v>1113400.0000000002</v>
      </c>
      <c r="I9" s="9" t="s">
        <v>44</v>
      </c>
    </row>
    <row r="10" spans="1:13" s="10" customFormat="1" ht="30" x14ac:dyDescent="0.25">
      <c r="A10" s="6">
        <v>7454</v>
      </c>
      <c r="B10" s="21" t="s">
        <v>18</v>
      </c>
      <c r="C10" s="21" t="s">
        <v>19</v>
      </c>
      <c r="D10" s="21" t="s">
        <v>20</v>
      </c>
      <c r="E10" s="6">
        <v>2012</v>
      </c>
      <c r="F10" s="8">
        <v>41312</v>
      </c>
      <c r="G10" s="9">
        <v>50926.28</v>
      </c>
      <c r="H10" s="9">
        <f>SUM('[2]3.1 Depreciacion Transporte'!B47:F47)</f>
        <v>50926.28</v>
      </c>
      <c r="I10" s="9" t="s">
        <v>49</v>
      </c>
    </row>
    <row r="11" spans="1:13" s="10" customFormat="1" ht="30" x14ac:dyDescent="0.25">
      <c r="A11" s="6" t="s">
        <v>21</v>
      </c>
      <c r="B11" s="21" t="s">
        <v>18</v>
      </c>
      <c r="C11" s="21" t="s">
        <v>19</v>
      </c>
      <c r="D11" s="21" t="s">
        <v>20</v>
      </c>
      <c r="E11" s="6">
        <v>2012</v>
      </c>
      <c r="F11" s="8">
        <v>41312</v>
      </c>
      <c r="G11" s="9">
        <v>50926.28</v>
      </c>
      <c r="H11" s="9">
        <f>SUM('[2]3.1 Depreciacion Transporte'!B67:F67)</f>
        <v>50926.28</v>
      </c>
      <c r="I11" s="9" t="s">
        <v>48</v>
      </c>
    </row>
    <row r="12" spans="1:13" s="10" customFormat="1" x14ac:dyDescent="0.25">
      <c r="A12" s="6">
        <v>7852</v>
      </c>
      <c r="B12" s="7" t="s">
        <v>10</v>
      </c>
      <c r="C12" s="7" t="s">
        <v>22</v>
      </c>
      <c r="D12" s="7" t="s">
        <v>23</v>
      </c>
      <c r="E12" s="6">
        <v>2015</v>
      </c>
      <c r="F12" s="8">
        <v>41991</v>
      </c>
      <c r="G12" s="9">
        <v>2087051.57</v>
      </c>
      <c r="H12" s="9">
        <f>SUM('[2]3.1 Depreciacion Transporte'!B87:E87)</f>
        <v>2087051.5699999996</v>
      </c>
      <c r="I12" s="9" t="s">
        <v>44</v>
      </c>
    </row>
    <row r="13" spans="1:13" s="10" customFormat="1" x14ac:dyDescent="0.25">
      <c r="A13" s="6">
        <v>7850</v>
      </c>
      <c r="B13" s="7" t="s">
        <v>24</v>
      </c>
      <c r="C13" s="7" t="s">
        <v>25</v>
      </c>
      <c r="D13" s="7" t="s">
        <v>26</v>
      </c>
      <c r="E13" s="6">
        <v>2016</v>
      </c>
      <c r="F13" s="8">
        <v>42307</v>
      </c>
      <c r="G13" s="12">
        <v>3164000</v>
      </c>
      <c r="H13" s="12">
        <f>SUM('[2]3.1 Depreciacion Transporte'!B106:E106)</f>
        <v>3163999.9999999995</v>
      </c>
      <c r="I13" s="9" t="s">
        <v>44</v>
      </c>
    </row>
    <row r="14" spans="1:13" s="10" customFormat="1" x14ac:dyDescent="0.25">
      <c r="A14" s="6">
        <v>7856</v>
      </c>
      <c r="B14" s="7" t="s">
        <v>27</v>
      </c>
      <c r="C14" s="7" t="s">
        <v>28</v>
      </c>
      <c r="D14" s="7" t="s">
        <v>26</v>
      </c>
      <c r="E14" s="6">
        <v>2016</v>
      </c>
      <c r="F14" s="8">
        <v>42478</v>
      </c>
      <c r="G14" s="12">
        <v>11525999.99</v>
      </c>
      <c r="H14" s="12">
        <f>SUM('[2]3.1 Depreciacion Transporte'!B126:E126)</f>
        <v>11525999.990000002</v>
      </c>
      <c r="I14" s="9" t="s">
        <v>44</v>
      </c>
    </row>
    <row r="15" spans="1:13" s="10" customFormat="1" ht="15.75" customHeight="1" x14ac:dyDescent="0.25">
      <c r="A15" s="6">
        <v>7851</v>
      </c>
      <c r="B15" s="7" t="s">
        <v>13</v>
      </c>
      <c r="C15" s="7" t="s">
        <v>29</v>
      </c>
      <c r="D15" s="7" t="s">
        <v>30</v>
      </c>
      <c r="E15" s="6">
        <v>2016</v>
      </c>
      <c r="F15" s="8">
        <v>42272</v>
      </c>
      <c r="G15" s="9">
        <v>1444799.46</v>
      </c>
      <c r="H15" s="9">
        <f>SUM('[2]3.1 Depreciacion Transporte'!B146:F146)</f>
        <v>1444799.46</v>
      </c>
      <c r="I15" s="9" t="s">
        <v>44</v>
      </c>
      <c r="M15" s="13"/>
    </row>
    <row r="16" spans="1:13" s="10" customFormat="1" x14ac:dyDescent="0.25">
      <c r="A16" s="6">
        <v>7857</v>
      </c>
      <c r="B16" s="7" t="s">
        <v>13</v>
      </c>
      <c r="C16" s="7" t="s">
        <v>31</v>
      </c>
      <c r="D16" s="7" t="s">
        <v>32</v>
      </c>
      <c r="E16" s="6">
        <v>2016</v>
      </c>
      <c r="F16" s="8">
        <v>42272</v>
      </c>
      <c r="G16" s="9">
        <v>2283900</v>
      </c>
      <c r="H16" s="9">
        <f>SUM('[2]3.1 Depreciacion Transporte'!B166:F166)</f>
        <v>2283900</v>
      </c>
      <c r="I16" s="9" t="s">
        <v>44</v>
      </c>
      <c r="J16" s="10" t="s">
        <v>50</v>
      </c>
    </row>
    <row r="17" spans="1:13" s="10" customFormat="1" ht="15.75" customHeight="1" x14ac:dyDescent="0.25">
      <c r="A17" s="6">
        <v>7855</v>
      </c>
      <c r="B17" s="7" t="s">
        <v>10</v>
      </c>
      <c r="C17" s="7" t="s">
        <v>22</v>
      </c>
      <c r="D17" s="7" t="s">
        <v>23</v>
      </c>
      <c r="E17" s="6">
        <v>2017</v>
      </c>
      <c r="F17" s="8">
        <v>42734</v>
      </c>
      <c r="G17" s="9">
        <v>2389104</v>
      </c>
      <c r="H17" s="9">
        <f>SUM('[2]3.1 Depreciacion Transporte'!B185:E185)</f>
        <v>2389104</v>
      </c>
      <c r="I17" s="9" t="s">
        <v>44</v>
      </c>
      <c r="K17" s="13"/>
      <c r="M17" s="11"/>
    </row>
    <row r="18" spans="1:13" s="18" customFormat="1" ht="15.75" x14ac:dyDescent="0.25">
      <c r="A18" s="14"/>
      <c r="B18" s="14"/>
      <c r="C18" s="14"/>
      <c r="D18" s="14"/>
      <c r="E18" s="15"/>
      <c r="F18" s="16"/>
      <c r="G18" s="17"/>
      <c r="H18" s="17">
        <f>SUM(H7:H17)</f>
        <v>26031067.580000002</v>
      </c>
      <c r="I18" s="17">
        <f>SUM(I7:I17)</f>
        <v>0</v>
      </c>
    </row>
    <row r="19" spans="1:13" s="19" customFormat="1" x14ac:dyDescent="0.25">
      <c r="A19" s="30" t="s">
        <v>45</v>
      </c>
      <c r="B19" s="31"/>
      <c r="C19" s="31"/>
      <c r="D19" s="31"/>
      <c r="E19" s="31"/>
      <c r="F19" s="31"/>
      <c r="G19" s="31"/>
      <c r="H19" s="31"/>
      <c r="I19" s="31"/>
    </row>
    <row r="20" spans="1:13" x14ac:dyDescent="0.25">
      <c r="A20" s="1" t="s">
        <v>46</v>
      </c>
    </row>
    <row r="21" spans="1:13" x14ac:dyDescent="0.25">
      <c r="A21" s="1" t="s">
        <v>47</v>
      </c>
    </row>
    <row r="22" spans="1:13" x14ac:dyDescent="0.25">
      <c r="J22" t="s">
        <v>51</v>
      </c>
    </row>
  </sheetData>
  <mergeCells count="1">
    <mergeCell ref="A19:I19"/>
  </mergeCells>
  <printOptions horizontalCentered="1"/>
  <pageMargins left="0.70866141732283472" right="0.70866141732283472" top="0.74803149606299213" bottom="0.74803149606299213" header="0.31496062992125984" footer="0.31496062992125984"/>
  <pageSetup scale="8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2462B-1F24-45A3-922E-BF62EE403D25}">
  <sheetPr>
    <pageSetUpPr fitToPage="1"/>
  </sheetPr>
  <dimension ref="A7:M26"/>
  <sheetViews>
    <sheetView workbookViewId="0">
      <selection activeCell="B31" sqref="B31"/>
    </sheetView>
  </sheetViews>
  <sheetFormatPr baseColWidth="10" defaultRowHeight="15" x14ac:dyDescent="0.25"/>
  <cols>
    <col min="1" max="1" width="20.42578125" customWidth="1"/>
    <col min="2" max="2" width="14" customWidth="1"/>
    <col min="3" max="3" width="16.28515625" customWidth="1"/>
    <col min="4" max="4" width="12.28515625" customWidth="1"/>
    <col min="5" max="5" width="17.7109375" style="2" customWidth="1"/>
    <col min="6" max="6" width="12.42578125" customWidth="1"/>
    <col min="7" max="7" width="15" style="20" customWidth="1"/>
    <col min="8" max="8" width="19.42578125" style="20" customWidth="1"/>
    <col min="9" max="9" width="13.7109375" style="20" customWidth="1"/>
    <col min="11" max="11" width="13.85546875" bestFit="1" customWidth="1"/>
    <col min="12" max="12" width="22.5703125" customWidth="1"/>
    <col min="13" max="13" width="12.5703125" bestFit="1" customWidth="1"/>
  </cols>
  <sheetData>
    <row r="7" spans="1:12" s="1" customFormat="1" ht="18.75" x14ac:dyDescent="0.3">
      <c r="A7" s="32" t="s">
        <v>0</v>
      </c>
      <c r="B7" s="32"/>
      <c r="C7" s="32"/>
      <c r="D7" s="32"/>
      <c r="E7" s="32"/>
      <c r="F7" s="32"/>
      <c r="G7" s="32"/>
      <c r="H7" s="32"/>
      <c r="I7" s="32"/>
    </row>
    <row r="8" spans="1:12" s="1" customFormat="1" ht="15.75" x14ac:dyDescent="0.25">
      <c r="A8" s="33"/>
      <c r="B8" s="33"/>
      <c r="C8" s="33"/>
      <c r="D8" s="33"/>
      <c r="E8" s="33"/>
      <c r="F8" s="33"/>
      <c r="G8" s="33"/>
      <c r="H8" s="33"/>
      <c r="I8" s="33"/>
    </row>
    <row r="9" spans="1:12" s="1" customFormat="1" ht="15.75" x14ac:dyDescent="0.25">
      <c r="A9" s="33"/>
      <c r="B9" s="33"/>
      <c r="C9" s="33"/>
      <c r="D9" s="33"/>
      <c r="E9" s="33"/>
      <c r="F9" s="33"/>
      <c r="G9" s="33"/>
      <c r="H9" s="33"/>
      <c r="I9" s="33"/>
    </row>
    <row r="10" spans="1:12" x14ac:dyDescent="0.25">
      <c r="A10" s="2"/>
      <c r="B10" s="2"/>
      <c r="C10" s="2"/>
      <c r="D10" s="2"/>
      <c r="F10" s="2"/>
      <c r="G10" s="2"/>
      <c r="H10" s="2"/>
      <c r="I10" s="2"/>
    </row>
    <row r="11" spans="1:12" x14ac:dyDescent="0.25">
      <c r="A11" s="2"/>
      <c r="B11" s="2"/>
      <c r="C11" s="2"/>
      <c r="D11" s="2"/>
      <c r="F11" s="2"/>
      <c r="G11" s="2"/>
      <c r="H11" s="2"/>
      <c r="I11" s="2"/>
    </row>
    <row r="13" spans="1:12" s="5" customFormat="1" ht="30" x14ac:dyDescent="0.25">
      <c r="A13" s="3" t="s">
        <v>1</v>
      </c>
      <c r="B13" s="3" t="s">
        <v>2</v>
      </c>
      <c r="C13" s="3" t="s">
        <v>3</v>
      </c>
      <c r="D13" s="3" t="s">
        <v>4</v>
      </c>
      <c r="E13" s="3" t="s">
        <v>5</v>
      </c>
      <c r="F13" s="3" t="s">
        <v>6</v>
      </c>
      <c r="G13" s="4" t="s">
        <v>7</v>
      </c>
      <c r="H13" s="4" t="s">
        <v>8</v>
      </c>
      <c r="I13" s="4" t="s">
        <v>9</v>
      </c>
      <c r="J13" s="4" t="s">
        <v>34</v>
      </c>
      <c r="K13" s="4" t="s">
        <v>33</v>
      </c>
      <c r="L13" s="4" t="s">
        <v>35</v>
      </c>
    </row>
    <row r="14" spans="1:12" s="10" customFormat="1" ht="30" x14ac:dyDescent="0.25">
      <c r="A14" s="6">
        <v>7849</v>
      </c>
      <c r="B14" s="7" t="s">
        <v>13</v>
      </c>
      <c r="C14" s="7" t="s">
        <v>14</v>
      </c>
      <c r="D14" s="6" t="s">
        <v>12</v>
      </c>
      <c r="E14" s="6">
        <v>2006</v>
      </c>
      <c r="F14" s="8"/>
      <c r="G14" s="9">
        <v>841248</v>
      </c>
      <c r="H14" s="9">
        <f>+G14</f>
        <v>841248</v>
      </c>
      <c r="I14" s="23">
        <v>0</v>
      </c>
      <c r="J14" s="22" t="s">
        <v>36</v>
      </c>
      <c r="K14" s="22" t="s">
        <v>37</v>
      </c>
      <c r="L14" s="22" t="s">
        <v>38</v>
      </c>
    </row>
    <row r="15" spans="1:12" s="10" customFormat="1" ht="30" x14ac:dyDescent="0.25">
      <c r="A15" s="6">
        <v>7454</v>
      </c>
      <c r="B15" s="21" t="s">
        <v>18</v>
      </c>
      <c r="C15" s="21" t="s">
        <v>19</v>
      </c>
      <c r="D15" s="6" t="s">
        <v>20</v>
      </c>
      <c r="E15" s="6">
        <v>2012</v>
      </c>
      <c r="F15" s="8">
        <v>41312</v>
      </c>
      <c r="G15" s="9">
        <v>50926.28</v>
      </c>
      <c r="H15" s="9">
        <f>SUM('[2]3.1 Depreciacion Transporte'!B47:F47)</f>
        <v>50926.28</v>
      </c>
      <c r="I15" s="23">
        <v>0</v>
      </c>
      <c r="J15" s="22" t="s">
        <v>36</v>
      </c>
      <c r="K15" s="22" t="s">
        <v>37</v>
      </c>
      <c r="L15" s="22" t="s">
        <v>39</v>
      </c>
    </row>
    <row r="16" spans="1:12" s="10" customFormat="1" ht="30" x14ac:dyDescent="0.25">
      <c r="A16" s="6" t="s">
        <v>21</v>
      </c>
      <c r="B16" s="21" t="s">
        <v>18</v>
      </c>
      <c r="C16" s="21" t="s">
        <v>19</v>
      </c>
      <c r="D16" s="6" t="s">
        <v>20</v>
      </c>
      <c r="E16" s="6">
        <v>2012</v>
      </c>
      <c r="F16" s="8">
        <v>41312</v>
      </c>
      <c r="G16" s="9">
        <v>50926.28</v>
      </c>
      <c r="H16" s="9">
        <f>SUM('[2]3.1 Depreciacion Transporte'!B67:F67)</f>
        <v>50926.28</v>
      </c>
      <c r="I16" s="23">
        <v>0</v>
      </c>
      <c r="J16" s="22" t="s">
        <v>36</v>
      </c>
      <c r="K16" s="22" t="s">
        <v>37</v>
      </c>
      <c r="L16" s="22" t="s">
        <v>40</v>
      </c>
    </row>
    <row r="17" spans="1:13" s="10" customFormat="1" ht="15.75" x14ac:dyDescent="0.25">
      <c r="A17" s="24"/>
      <c r="B17" s="24"/>
      <c r="C17" s="24"/>
      <c r="D17" s="24"/>
      <c r="E17" s="25"/>
      <c r="F17" s="26"/>
      <c r="G17" s="27">
        <f>SUM(G14:G16)</f>
        <v>943100.56</v>
      </c>
      <c r="H17" s="27">
        <f>SUM(H14:H16)</f>
        <v>943100.56</v>
      </c>
      <c r="I17" s="28">
        <v>0</v>
      </c>
    </row>
    <row r="18" spans="1:13" s="10" customFormat="1" x14ac:dyDescent="0.25">
      <c r="A18" s="34"/>
      <c r="B18" s="34"/>
      <c r="C18" s="34"/>
      <c r="D18" s="34"/>
      <c r="E18" s="34"/>
      <c r="F18" s="34"/>
      <c r="G18" s="34"/>
      <c r="H18" s="34"/>
      <c r="I18" s="34"/>
    </row>
    <row r="19" spans="1:13" s="10" customFormat="1" x14ac:dyDescent="0.25">
      <c r="A19"/>
      <c r="B19"/>
      <c r="C19"/>
      <c r="D19"/>
      <c r="E19" s="2"/>
      <c r="F19"/>
      <c r="G19" s="20"/>
      <c r="H19" s="20"/>
      <c r="I19" s="20"/>
    </row>
    <row r="20" spans="1:13" s="10" customFormat="1" x14ac:dyDescent="0.25">
      <c r="A20"/>
      <c r="B20"/>
      <c r="C20"/>
      <c r="D20"/>
      <c r="E20" s="2"/>
      <c r="F20"/>
      <c r="G20" s="20"/>
      <c r="H20" s="20"/>
      <c r="I20" s="20"/>
    </row>
    <row r="21" spans="1:13" s="10" customFormat="1" x14ac:dyDescent="0.25">
      <c r="A21" s="2" t="s">
        <v>41</v>
      </c>
      <c r="B21"/>
      <c r="C21"/>
      <c r="D21"/>
      <c r="E21" s="2"/>
      <c r="F21"/>
      <c r="G21" s="20"/>
      <c r="H21" s="20"/>
      <c r="I21" s="20"/>
    </row>
    <row r="22" spans="1:13" s="10" customFormat="1" ht="15.75" customHeight="1" x14ac:dyDescent="0.25">
      <c r="A22" t="s">
        <v>42</v>
      </c>
      <c r="B22"/>
      <c r="C22"/>
      <c r="D22"/>
      <c r="E22" s="2"/>
      <c r="F22"/>
      <c r="G22" s="20"/>
      <c r="H22" s="20"/>
      <c r="I22" s="20"/>
      <c r="M22" s="13"/>
    </row>
    <row r="23" spans="1:13" s="10" customFormat="1" x14ac:dyDescent="0.25">
      <c r="A23"/>
      <c r="B23"/>
      <c r="C23"/>
      <c r="D23"/>
      <c r="E23" s="2"/>
      <c r="F23"/>
      <c r="G23" s="20"/>
      <c r="H23" s="20"/>
      <c r="I23" s="20"/>
    </row>
    <row r="24" spans="1:13" s="10" customFormat="1" ht="15.75" customHeight="1" x14ac:dyDescent="0.25">
      <c r="A24"/>
      <c r="B24"/>
      <c r="C24"/>
      <c r="D24"/>
      <c r="E24" s="2"/>
      <c r="F24"/>
      <c r="G24" s="20"/>
      <c r="H24" s="20"/>
      <c r="I24" s="20"/>
      <c r="K24" s="13"/>
      <c r="M24" s="11"/>
    </row>
    <row r="25" spans="1:13" s="18" customFormat="1" ht="15.75" x14ac:dyDescent="0.25">
      <c r="A25"/>
      <c r="B25"/>
      <c r="C25"/>
      <c r="D25"/>
      <c r="E25" s="2"/>
      <c r="F25"/>
      <c r="G25" s="20"/>
      <c r="H25" s="20"/>
      <c r="I25" s="20"/>
    </row>
    <row r="26" spans="1:13" s="19" customFormat="1" x14ac:dyDescent="0.25">
      <c r="A26"/>
      <c r="B26"/>
      <c r="C26"/>
      <c r="D26"/>
      <c r="E26" s="2"/>
      <c r="F26"/>
      <c r="G26" s="20"/>
      <c r="H26" s="20"/>
      <c r="I26" s="20"/>
    </row>
  </sheetData>
  <mergeCells count="4">
    <mergeCell ref="A7:I7"/>
    <mergeCell ref="A8:I8"/>
    <mergeCell ref="A9:I9"/>
    <mergeCell ref="A18:I18"/>
  </mergeCells>
  <pageMargins left="0.70866141732283461" right="0.70866141732283461" top="0.74803149606299213" bottom="0.74803149606299213" header="0.31496062992125984" footer="0.31496062992125984"/>
  <pageSetup paperSize="5" scale="84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3. Transporte</vt:lpstr>
      <vt:lpstr>Hoja1 (2)</vt:lpstr>
      <vt:lpstr>'3. Transporte'!Área_de_impresión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Mirian Rocio Jaime German</dc:creator>
  <cp:lastModifiedBy>Augusto Francelin Feliz Medrano</cp:lastModifiedBy>
  <cp:lastPrinted>2024-07-05T14:19:43Z</cp:lastPrinted>
  <dcterms:created xsi:type="dcterms:W3CDTF">2023-05-18T19:01:01Z</dcterms:created>
  <dcterms:modified xsi:type="dcterms:W3CDTF">2024-07-05T14:52:09Z</dcterms:modified>
</cp:coreProperties>
</file>